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4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" iterateDelta="0.001"/>
</workbook>
</file>

<file path=xl/sharedStrings.xml><?xml version="1.0" encoding="utf-8"?>
<sst xmlns="http://schemas.openxmlformats.org/spreadsheetml/2006/main" count="14" uniqueCount="14">
  <si>
    <t>Prop Diameter (in)</t>
  </si>
  <si>
    <t>Prop Diameter (ft)</t>
  </si>
  <si>
    <t>Prop RPM</t>
  </si>
  <si>
    <t>Air Temperature (F)</t>
  </si>
  <si>
    <t>Tip Speed (fps)</t>
  </si>
  <si>
    <t>Speed of Sound (fps)</t>
  </si>
  <si>
    <t>Speed of Sound (mph)</t>
  </si>
  <si>
    <t>Tip Speed (Mach)</t>
  </si>
  <si>
    <t>Airplane Speed (mph)</t>
  </si>
  <si>
    <t>Air Temperature (C)</t>
  </si>
  <si>
    <t>Speed of Sound (m/s)</t>
  </si>
  <si>
    <t>Tip Speed (mph)</t>
  </si>
  <si>
    <t>Speed (fps)</t>
  </si>
  <si>
    <t>Prop RPS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</si>
</sst>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M19"/>
  <sheetViews>
    <sheetView tabSelected="1" workbookViewId="0" topLeftCell="A1">
      <selection activeCell="D16" sqref="D16"/>
    </sheetView>
  </sheetViews>
  <sheetFormatPr defaultColWidth="9.140625" defaultRowHeight="12.75"/>
  <cols>
    <col min="1" max="2" width="9.140625" style="2" customWidth="1"/>
    <col min="3" max="3" width="20.7109375" style="2" customWidth="1"/>
    <col min="4" max="4" width="9.140625" style="2" customWidth="1"/>
    <col min="5" max="5" width="19.421875" style="2" customWidth="1"/>
    <col min="6" max="6" width="12.140625" style="2" customWidth="1"/>
    <col min="7" max="7" width="22.00390625" style="2" customWidth="1"/>
    <col min="8" max="16384" width="9.140625" style="2" customWidth="1"/>
  </cols>
  <sheetData>
    <row r="6" spans="3:8" ht="12.75">
      <c r="C6" s="1" t="s">
        <v>0</v>
      </c>
      <c r="D6" s="1">
        <v>53</v>
      </c>
      <c r="E6" s="10" t="s">
        <v>1</v>
      </c>
      <c r="F6" s="10">
        <f>D6/12</f>
        <v>4.416666666666667</v>
      </c>
      <c r="G6" s="10" t="s">
        <v>10</v>
      </c>
      <c r="H6" s="10">
        <f>331+0.6*F9</f>
        <v>337</v>
      </c>
    </row>
    <row r="7" spans="3:12" ht="12.75">
      <c r="C7" s="1" t="s">
        <v>2</v>
      </c>
      <c r="D7" s="1">
        <v>3000</v>
      </c>
      <c r="E7" s="10" t="s">
        <v>13</v>
      </c>
      <c r="F7" s="10">
        <f>D7/60</f>
        <v>50</v>
      </c>
      <c r="G7" s="10" t="s">
        <v>5</v>
      </c>
      <c r="H7" s="10">
        <f>H6*3.281</f>
        <v>1105.6970000000001</v>
      </c>
      <c r="J7" s="3"/>
      <c r="L7" s="4"/>
    </row>
    <row r="8" spans="3:10" ht="12.75">
      <c r="C8" s="1" t="s">
        <v>8</v>
      </c>
      <c r="D8" s="1">
        <v>100</v>
      </c>
      <c r="E8" s="10" t="s">
        <v>12</v>
      </c>
      <c r="F8" s="10">
        <f>D8*1.467</f>
        <v>146.70000000000002</v>
      </c>
      <c r="G8" s="10" t="s">
        <v>6</v>
      </c>
      <c r="H8" s="12">
        <f>H7*0.682</f>
        <v>754.0853540000002</v>
      </c>
      <c r="I8" s="5"/>
      <c r="J8" s="6"/>
    </row>
    <row r="9" spans="3:8" ht="12.75">
      <c r="C9" s="1" t="s">
        <v>3</v>
      </c>
      <c r="D9" s="1">
        <v>50</v>
      </c>
      <c r="E9" s="10" t="s">
        <v>9</v>
      </c>
      <c r="F9" s="10">
        <f>(5/9)*(D9-32)</f>
        <v>10</v>
      </c>
      <c r="G9" s="11"/>
      <c r="H9" s="11"/>
    </row>
    <row r="10" spans="5:8" ht="12.75">
      <c r="E10" s="11"/>
      <c r="F10" s="11"/>
      <c r="G10" s="11"/>
      <c r="H10" s="11"/>
    </row>
    <row r="11" spans="3:8" ht="12.75">
      <c r="C11" s="9" t="s">
        <v>4</v>
      </c>
      <c r="D11" s="9">
        <f>SQRT(POWER(F8,2)+POWER(PI()*F6*D7/60,2))</f>
        <v>709.1089139559143</v>
      </c>
      <c r="E11" s="9" t="s">
        <v>11</v>
      </c>
      <c r="F11" s="9">
        <f>D11*0.682</f>
        <v>483.6122793179336</v>
      </c>
      <c r="G11" s="9" t="s">
        <v>7</v>
      </c>
      <c r="H11" s="9">
        <f>F11/H8</f>
        <v>0.6413229971284304</v>
      </c>
    </row>
    <row r="12" spans="4:9" ht="12.75">
      <c r="D12" s="7"/>
      <c r="I12" s="5"/>
    </row>
    <row r="13" spans="5:13" ht="12.75">
      <c r="E13" s="6"/>
      <c r="F13" s="6"/>
      <c r="K13" s="8"/>
      <c r="L13" s="8"/>
      <c r="M13" s="8"/>
    </row>
    <row r="14" spans="11:13" ht="12.75" customHeight="1">
      <c r="K14" s="13"/>
      <c r="L14" s="13"/>
      <c r="M14" s="8"/>
    </row>
    <row r="15" spans="9:13" ht="12.75">
      <c r="I15" s="6"/>
      <c r="K15" s="8"/>
      <c r="L15" s="8"/>
      <c r="M15" s="8"/>
    </row>
    <row r="16" spans="11:13" ht="12.75" customHeight="1">
      <c r="K16" s="13"/>
      <c r="L16" s="13"/>
      <c r="M16" s="8"/>
    </row>
    <row r="17" spans="11:13" ht="12.75">
      <c r="K17" s="8"/>
      <c r="L17" s="8"/>
      <c r="M17" s="8"/>
    </row>
    <row r="18" spans="11:13" ht="12.75">
      <c r="K18" s="8"/>
      <c r="L18" s="8"/>
      <c r="M18" s="8"/>
    </row>
    <row r="19" spans="3:13" ht="12.75">
      <c r="C19" s="5"/>
      <c r="D19" s="5"/>
      <c r="E19" s="5"/>
      <c r="F19" s="5"/>
      <c r="K19" s="8"/>
      <c r="L19" s="8"/>
      <c r="M19" s="8"/>
    </row>
  </sheetData>
  <sheetProtection sheet="1" objects="1" scenarios="1"/>
  <mergeCells count="2">
    <mergeCell ref="K14:L14"/>
    <mergeCell ref="K16:L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dcterms:created xsi:type="dcterms:W3CDTF">2001-06-20T14:15:17Z</dcterms:created>
  <dcterms:modified xsi:type="dcterms:W3CDTF">2006-10-14T06:18:57Z</dcterms:modified>
  <cp:category/>
  <cp:version/>
  <cp:contentType/>
  <cp:contentStatus/>
</cp:coreProperties>
</file>